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 СП\Desktop\ДЛЯ САЙТА\ежеквартальная отчетность об исполнение бюджета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 s="1"/>
  <c r="EE23" i="1"/>
  <c r="ET23" i="1"/>
  <c r="EE24" i="1"/>
  <c r="ET24" i="1"/>
  <c r="EE25" i="1"/>
  <c r="ET25" i="1" s="1"/>
  <c r="EE26" i="1"/>
  <c r="ET26" i="1"/>
  <c r="EE27" i="1"/>
  <c r="ET27" i="1" s="1"/>
  <c r="EE28" i="1"/>
  <c r="ET28" i="1" s="1"/>
  <c r="EE29" i="1"/>
  <c r="ET29" i="1"/>
  <c r="EE30" i="1"/>
  <c r="ET30" i="1"/>
  <c r="EE31" i="1"/>
  <c r="ET31" i="1" s="1"/>
  <c r="EE32" i="1"/>
  <c r="ET32" i="1"/>
  <c r="EE33" i="1"/>
  <c r="ET33" i="1" s="1"/>
  <c r="DX48" i="1"/>
  <c r="EK48" i="1" s="1"/>
  <c r="DX49" i="1"/>
  <c r="EK49" i="1" s="1"/>
  <c r="EX49" i="1"/>
  <c r="DX50" i="1"/>
  <c r="EK50" i="1" s="1"/>
  <c r="DX51" i="1"/>
  <c r="EK51" i="1" s="1"/>
  <c r="DX52" i="1"/>
  <c r="EK52" i="1" s="1"/>
  <c r="DX53" i="1"/>
  <c r="EK53" i="1" s="1"/>
  <c r="EX53" i="1"/>
  <c r="DX54" i="1"/>
  <c r="EK54" i="1" s="1"/>
  <c r="DX55" i="1"/>
  <c r="EK55" i="1" s="1"/>
  <c r="DX56" i="1"/>
  <c r="EK56" i="1" s="1"/>
  <c r="DX57" i="1"/>
  <c r="EK57" i="1" s="1"/>
  <c r="EX57" i="1"/>
  <c r="DX58" i="1"/>
  <c r="EK58" i="1" s="1"/>
  <c r="DX59" i="1"/>
  <c r="EK59" i="1" s="1"/>
  <c r="DX60" i="1"/>
  <c r="EK60" i="1" s="1"/>
  <c r="DX61" i="1"/>
  <c r="EK61" i="1" s="1"/>
  <c r="EX61" i="1"/>
  <c r="DX62" i="1"/>
  <c r="EK62" i="1" s="1"/>
  <c r="DX63" i="1"/>
  <c r="EK63" i="1" s="1"/>
  <c r="DX64" i="1"/>
  <c r="EK64" i="1" s="1"/>
  <c r="DX65" i="1"/>
  <c r="EK65" i="1" s="1"/>
  <c r="EX65" i="1"/>
  <c r="DX66" i="1"/>
  <c r="EK66" i="1" s="1"/>
  <c r="DX67" i="1"/>
  <c r="EK67" i="1" s="1"/>
  <c r="DX68" i="1"/>
  <c r="EK68" i="1" s="1"/>
  <c r="DX69" i="1"/>
  <c r="EK69" i="1" s="1"/>
  <c r="EX69" i="1"/>
  <c r="DX70" i="1"/>
  <c r="EK70" i="1" s="1"/>
  <c r="DX71" i="1"/>
  <c r="EK71" i="1" s="1"/>
  <c r="DX72" i="1"/>
  <c r="EK72" i="1" s="1"/>
  <c r="DX73" i="1"/>
  <c r="EK73" i="1" s="1"/>
  <c r="EX73" i="1"/>
  <c r="DX74" i="1"/>
  <c r="EK74" i="1" s="1"/>
  <c r="DX75" i="1"/>
  <c r="EK75" i="1" s="1"/>
  <c r="DX76" i="1"/>
  <c r="EK76" i="1" s="1"/>
  <c r="DX77" i="1"/>
  <c r="EK77" i="1" s="1"/>
  <c r="EX77" i="1"/>
  <c r="DX78" i="1"/>
  <c r="EK78" i="1" s="1"/>
  <c r="DX79" i="1"/>
  <c r="EK79" i="1" s="1"/>
  <c r="DX80" i="1"/>
  <c r="EK80" i="1" s="1"/>
  <c r="DX81" i="1"/>
  <c r="EK81" i="1"/>
  <c r="EX81" i="1"/>
  <c r="DX82" i="1"/>
  <c r="EK82" i="1" s="1"/>
  <c r="DX83" i="1"/>
  <c r="EK83" i="1" s="1"/>
  <c r="DX84" i="1"/>
  <c r="EK84" i="1" s="1"/>
  <c r="DX85" i="1"/>
  <c r="EK85" i="1"/>
  <c r="EX85" i="1"/>
  <c r="DX86" i="1"/>
  <c r="EK86" i="1" s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  <c r="EX80" i="1" l="1"/>
  <c r="EX72" i="1"/>
  <c r="EX64" i="1"/>
  <c r="EX60" i="1"/>
  <c r="EX56" i="1"/>
  <c r="EX52" i="1"/>
  <c r="EX48" i="1"/>
  <c r="EX84" i="1"/>
  <c r="EX76" i="1"/>
  <c r="EX68" i="1"/>
  <c r="EX83" i="1"/>
  <c r="EX79" i="1"/>
  <c r="EX75" i="1"/>
  <c r="EX71" i="1"/>
  <c r="EX67" i="1"/>
  <c r="EX63" i="1"/>
  <c r="EX59" i="1"/>
  <c r="EX55" i="1"/>
  <c r="EX51" i="1"/>
  <c r="EX78" i="1"/>
  <c r="EX70" i="1"/>
  <c r="EX62" i="1"/>
  <c r="EX58" i="1"/>
  <c r="EX54" i="1"/>
  <c r="EX50" i="1"/>
  <c r="EX86" i="1"/>
  <c r="EX82" i="1"/>
  <c r="EX74" i="1"/>
  <c r="EX66" i="1"/>
</calcChain>
</file>

<file path=xl/sharedStrings.xml><?xml version="1.0" encoding="utf-8"?>
<sst xmlns="http://schemas.openxmlformats.org/spreadsheetml/2006/main" count="207" uniqueCount="163">
  <si>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</si>
  <si>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</si>
  <si>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</si>
  <si>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</si>
  <si>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</si>
  <si>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</si>
  <si>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</si>
  <si>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</si>
  <si>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</si>
  <si>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</si>
  <si>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</si>
  <si>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</si>
  <si>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</si>
  <si>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</si>
  <si>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</si>
  <si>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</si>
  <si>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</si>
  <si>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08.04.2024</t>
  </si>
  <si>
    <t>noname</t>
  </si>
  <si>
    <t>бюджет Краснооктябрьского сельского поселения Новошешминского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</si>
  <si>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</si>
  <si>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</si>
  <si>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</si>
  <si>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</si>
  <si>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</si>
  <si>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</si>
  <si>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</si>
  <si>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</si>
  <si>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</si>
  <si>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</si>
  <si>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</si>
  <si>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</si>
  <si>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</si>
  <si>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</si>
  <si>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</si>
  <si>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</si>
  <si>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</si>
  <si>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</si>
  <si>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</si>
  <si>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</si>
  <si>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</si>
  <si>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</si>
  <si>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</si>
  <si>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</si>
  <si>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</si>
  <si>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00010804020011000000112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</si>
  <si>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</si>
  <si>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00011109045100000000129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</si>
  <si>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</si>
  <si>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</si>
  <si>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</si>
  <si>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</si>
  <si>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</si>
  <si>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</si>
  <si>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</si>
  <si>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</si>
  <si>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</si>
  <si>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00020805000100000000151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</si>
  <si>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</si>
  <si>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</si>
  <si>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</si>
  <si>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</si>
  <si>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</si>
  <si>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</si>
  <si>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</si>
  <si>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</si>
  <si>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</si>
  <si>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</si>
  <si>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</si>
  <si>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</si>
  <si>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</si>
  <si>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</si>
  <si>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</si>
  <si>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</si>
  <si>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</si>
  <si>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</si>
  <si>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</si>
  <si>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</si>
  <si>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</si>
  <si>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</si>
  <si>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</si>
  <si>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</si>
  <si>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</si>
  <si>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Арендная плата за пользование имуществом (за исключением земельных участков и других обособленных природных объектов)</t>
  </si>
  <si>
    <t>00001049900002040244224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</si>
  <si>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</si>
  <si>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</si>
  <si>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</si>
  <si>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</si>
  <si>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</si>
  <si>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</si>
  <si>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</si>
  <si>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</si>
  <si>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</si>
  <si>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</si>
  <si>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</si>
  <si>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</si>
  <si>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00001139900029900244226</t>
  </si>
  <si>
    <t>Увеличение стоимости прочих материальных запасов</t>
  </si>
  <si>
    <t>00001139900029900244346</t>
  </si>
  <si>
    <t>Увеличение стоимости прочих материальных запасов однократного применения</t>
  </si>
  <si>
    <t>00001139900092350244349</t>
  </si>
  <si>
    <t>00002039900151180121211</t>
  </si>
  <si>
    <t>00002039900151180129213</t>
  </si>
  <si>
    <t>00002039900151180244346</t>
  </si>
  <si>
    <t>00004099900078020244225</t>
  </si>
  <si>
    <t>00004099900078020244226</t>
  </si>
  <si>
    <t>00005029900075050244225</t>
  </si>
  <si>
    <t>00005039900010000247223</t>
  </si>
  <si>
    <t>00005039900078010247223</t>
  </si>
  <si>
    <t>00005039900078040244226</t>
  </si>
  <si>
    <t>00005039900078050244222</t>
  </si>
  <si>
    <t>00005039900078050244225</t>
  </si>
  <si>
    <t>00005039900078050244226</t>
  </si>
  <si>
    <t>00005039900078050244343</t>
  </si>
  <si>
    <t>00005039900078050244346</t>
  </si>
  <si>
    <t>00008010840144091244346</t>
  </si>
  <si>
    <t>Перечисления текущего характера другим бюджетам бюджетной системы Российской Федерации</t>
  </si>
  <si>
    <t>00008019900025600540251</t>
  </si>
  <si>
    <t>Пособия по социальной помощи населению в денежной форме</t>
  </si>
  <si>
    <t>00010030310105410321262</t>
  </si>
  <si>
    <t>00014039900020860521251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</si>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</sst>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6949100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2117776.7999999998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3" si="0">CF19+CW19+DN19</f>
        <v>2117776.7999999998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3" si="1">BJ19-EE19</f>
        <v>4831323.2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6949100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2117776.7999999998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2117776.7999999998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4831323.2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1162000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242600.19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242600.19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919399.81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0.24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0.24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-0.24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270000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-3262.89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-3262.89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273262.89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5122000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1790694.76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1790694.76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3331305.24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170000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4332.8100000000004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4332.8100000000004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165667.19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6802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6802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-6802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194800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194800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-194800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9500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9500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178600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44700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44700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133900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35000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35000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35000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09.35" customHeight="1" x14ac:dyDescent="0.2">
      <c r="A32" s="99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-147990.31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-147990.31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147990.31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-49900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-49900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49900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</row>
    <row r="45" spans="1:166" ht="24" customHeight="1" x14ac:dyDescent="0.2">
      <c r="A45" s="83" t="s">
        <v>21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87" t="s">
        <v>22</v>
      </c>
      <c r="AL45" s="83"/>
      <c r="AM45" s="83"/>
      <c r="AN45" s="83"/>
      <c r="AO45" s="83"/>
      <c r="AP45" s="84"/>
      <c r="AQ45" s="87" t="s">
        <v>62</v>
      </c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4"/>
      <c r="BC45" s="87" t="s">
        <v>63</v>
      </c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4"/>
      <c r="BU45" s="87" t="s">
        <v>64</v>
      </c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4"/>
      <c r="CH45" s="74" t="s">
        <v>25</v>
      </c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6"/>
      <c r="EK45" s="74" t="s">
        <v>65</v>
      </c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98"/>
    </row>
    <row r="46" spans="1:166" ht="78.75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88"/>
      <c r="AL46" s="85"/>
      <c r="AM46" s="85"/>
      <c r="AN46" s="85"/>
      <c r="AO46" s="85"/>
      <c r="AP46" s="86"/>
      <c r="AQ46" s="88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6"/>
      <c r="BC46" s="88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6"/>
      <c r="BU46" s="88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6"/>
      <c r="CH46" s="75" t="s">
        <v>66</v>
      </c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6"/>
      <c r="CX46" s="74" t="s">
        <v>28</v>
      </c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6"/>
      <c r="DK46" s="74" t="s">
        <v>29</v>
      </c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6"/>
      <c r="DX46" s="74" t="s">
        <v>30</v>
      </c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6"/>
      <c r="EK46" s="88" t="s">
        <v>67</v>
      </c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6"/>
      <c r="EX46" s="74" t="s">
        <v>68</v>
      </c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98"/>
    </row>
    <row r="47" spans="1:166" ht="14.25" customHeight="1" x14ac:dyDescent="0.2">
      <c r="A47" s="80">
        <v>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1"/>
      <c r="AK47" s="77">
        <v>2</v>
      </c>
      <c r="AL47" s="78"/>
      <c r="AM47" s="78"/>
      <c r="AN47" s="78"/>
      <c r="AO47" s="78"/>
      <c r="AP47" s="79"/>
      <c r="AQ47" s="77">
        <v>3</v>
      </c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9"/>
      <c r="BC47" s="77">
        <v>4</v>
      </c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  <c r="BU47" s="77">
        <v>5</v>
      </c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9"/>
      <c r="CH47" s="77">
        <v>6</v>
      </c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9"/>
      <c r="CX47" s="77">
        <v>7</v>
      </c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9"/>
      <c r="DK47" s="77">
        <v>8</v>
      </c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9"/>
      <c r="DX47" s="77">
        <v>9</v>
      </c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9"/>
      <c r="EK47" s="77">
        <v>10</v>
      </c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62">
        <v>11</v>
      </c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4"/>
    </row>
    <row r="48" spans="1:166" ht="15" customHeight="1" x14ac:dyDescent="0.2">
      <c r="A48" s="97" t="s">
        <v>69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67" t="s">
        <v>70</v>
      </c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72">
        <v>7198700</v>
      </c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>
        <v>7198700</v>
      </c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>
        <v>1115325.48</v>
      </c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>
        <f t="shared" ref="DX48:DX87" si="2">CH48+CX48+DK48</f>
        <v>1115325.48</v>
      </c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>
        <f t="shared" ref="EK48:EK86" si="3">BC48-DX48</f>
        <v>6083374.5199999996</v>
      </c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>
        <f t="shared" ref="EX48:EX86" si="4">BU48-DX48</f>
        <v>6083374.5199999996</v>
      </c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3"/>
    </row>
    <row r="49" spans="1:166" ht="15" customHeight="1" x14ac:dyDescent="0.2">
      <c r="A49" s="35" t="s">
        <v>33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44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7198700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7198700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1115325.48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1115325.48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6083374.5199999996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6083374.5199999996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438520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438520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112394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112394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326126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326126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132480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132480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33942.99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33942.99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98537.010000000009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98537.010000000009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75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293000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293000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73085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73085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219915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219915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95" t="s">
        <v>73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76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86000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86000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22083.17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22083.17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63916.83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63916.83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25000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25000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454.99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454.99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24545.01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24545.01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139200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139200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65526.5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65526.5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73673.5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73673.5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9333.51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9333.51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1525.16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1525.16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7808.35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7808.35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48.6" customHeight="1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50698.28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50698.28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50698.28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50698.28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134613.79999999999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134613.79999999999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40511.9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40511.9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94101.9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94101.9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162176.91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162176.91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79832.5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79832.5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82344.41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82344.41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41557.5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41557.5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41557.5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41557.5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91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14000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14000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14000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14000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4020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4020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1020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1020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3000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3000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230900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230900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91963.29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91963.29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138936.71000000002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138936.71000000002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71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95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330000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330000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71311.600000000006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71311.600000000006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258688.4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258688.4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73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100000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100000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21536.1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21536.1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78463.899999999994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78463.899999999994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87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97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17200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17200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17200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17200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98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99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11800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11800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11800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11800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36.4" customHeight="1" x14ac:dyDescent="0.2">
      <c r="A68" s="95" t="s">
        <v>100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101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30000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30000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30000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30000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71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102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153600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153600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33888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33888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119712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119712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73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103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23000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23000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10234.18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10234.18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12765.82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12765.82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98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104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2000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2000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85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287104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287104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189000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189000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98104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98104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87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2596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2596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2596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2596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85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99800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99800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99800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99800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108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10000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10000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10000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10000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109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770000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770000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770000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770000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3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3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79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111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150300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150300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150300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150300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112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25014.6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25014.6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25014.6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25014.6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87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113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11597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11597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1800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1800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9797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9797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89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114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40344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40344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40344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40344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98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115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179041.4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179041.4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179041.4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179041.4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98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116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85000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85000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85000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85000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36.4" customHeight="1" x14ac:dyDescent="0.2">
      <c r="A84" s="95" t="s">
        <v>117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118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2960500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2960500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2960500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2960500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119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20000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20000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20000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20000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36.4" customHeight="1" x14ac:dyDescent="0.2">
      <c r="A86" s="95" t="s">
        <v>117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128300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128300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128300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128300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" customHeight="1" x14ac:dyDescent="0.2">
      <c r="A87" s="92" t="s">
        <v>122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21" t="s">
        <v>123</v>
      </c>
      <c r="AL87" s="22"/>
      <c r="AM87" s="22"/>
      <c r="AN87" s="22"/>
      <c r="AO87" s="22"/>
      <c r="AP87" s="22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16">
        <v>-249600</v>
      </c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>
        <v>-249600</v>
      </c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>
        <v>1002451.32</v>
      </c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32">
        <f t="shared" si="2"/>
        <v>1002451.32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7"/>
    </row>
    <row r="88" spans="1:166" ht="24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124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125</v>
      </c>
    </row>
    <row r="95" spans="1:166" ht="12.75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</row>
    <row r="96" spans="1:166" ht="11.25" customHeight="1" x14ac:dyDescent="0.2">
      <c r="A96" s="83" t="s">
        <v>21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4"/>
      <c r="AP96" s="87" t="s">
        <v>22</v>
      </c>
      <c r="AQ96" s="83"/>
      <c r="AR96" s="83"/>
      <c r="AS96" s="83"/>
      <c r="AT96" s="83"/>
      <c r="AU96" s="84"/>
      <c r="AV96" s="87" t="s">
        <v>126</v>
      </c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4"/>
      <c r="BL96" s="87" t="s">
        <v>63</v>
      </c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4"/>
      <c r="CF96" s="74" t="s">
        <v>25</v>
      </c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6"/>
      <c r="ET96" s="87" t="s">
        <v>26</v>
      </c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H96" s="83"/>
      <c r="FI96" s="83"/>
      <c r="FJ96" s="90"/>
    </row>
    <row r="97" spans="1:166" ht="69.75" customHeight="1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6"/>
      <c r="AP97" s="88"/>
      <c r="AQ97" s="85"/>
      <c r="AR97" s="85"/>
      <c r="AS97" s="85"/>
      <c r="AT97" s="85"/>
      <c r="AU97" s="86"/>
      <c r="AV97" s="88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6"/>
      <c r="BL97" s="88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75" t="s">
        <v>127</v>
      </c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6"/>
      <c r="CW97" s="74" t="s">
        <v>28</v>
      </c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6"/>
      <c r="DN97" s="74" t="s">
        <v>29</v>
      </c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6"/>
      <c r="EE97" s="74" t="s">
        <v>30</v>
      </c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6"/>
      <c r="ET97" s="88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91"/>
    </row>
    <row r="98" spans="1:166" ht="12" customHeight="1" x14ac:dyDescent="0.2">
      <c r="A98" s="80">
        <v>1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1"/>
      <c r="AP98" s="77">
        <v>2</v>
      </c>
      <c r="AQ98" s="78"/>
      <c r="AR98" s="78"/>
      <c r="AS98" s="78"/>
      <c r="AT98" s="78"/>
      <c r="AU98" s="79"/>
      <c r="AV98" s="77">
        <v>3</v>
      </c>
      <c r="AW98" s="78"/>
      <c r="AX98" s="78"/>
      <c r="AY98" s="78"/>
      <c r="AZ98" s="78"/>
      <c r="BA98" s="78"/>
      <c r="BB98" s="78"/>
      <c r="BC98" s="78"/>
      <c r="BD98" s="78"/>
      <c r="BE98" s="63"/>
      <c r="BF98" s="63"/>
      <c r="BG98" s="63"/>
      <c r="BH98" s="63"/>
      <c r="BI98" s="63"/>
      <c r="BJ98" s="63"/>
      <c r="BK98" s="82"/>
      <c r="BL98" s="77">
        <v>4</v>
      </c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9"/>
      <c r="CF98" s="77">
        <v>5</v>
      </c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9"/>
      <c r="CW98" s="77">
        <v>6</v>
      </c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9"/>
      <c r="DN98" s="77">
        <v>7</v>
      </c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9"/>
      <c r="EE98" s="77">
        <v>8</v>
      </c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9"/>
      <c r="ET98" s="62">
        <v>9</v>
      </c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4"/>
    </row>
    <row r="99" spans="1:166" ht="37.5" customHeight="1" x14ac:dyDescent="0.2">
      <c r="A99" s="65" t="s">
        <v>128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6"/>
      <c r="AP99" s="67" t="s">
        <v>129</v>
      </c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9"/>
      <c r="BF99" s="70"/>
      <c r="BG99" s="70"/>
      <c r="BH99" s="70"/>
      <c r="BI99" s="70"/>
      <c r="BJ99" s="70"/>
      <c r="BK99" s="71"/>
      <c r="BL99" s="72">
        <v>249600</v>
      </c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>
        <v>-1002451.32</v>
      </c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>
        <f t="shared" ref="EE99:EE113" si="5">CF99+CW99+DN99</f>
        <v>-1002451.32</v>
      </c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>
        <f t="shared" ref="ET99:ET104" si="6">BL99-CF99-CW99-DN99</f>
        <v>1252051.3199999998</v>
      </c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3"/>
    </row>
    <row r="100" spans="1:166" ht="36.75" customHeight="1" x14ac:dyDescent="0.2">
      <c r="A100" s="59" t="s">
        <v>130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60"/>
      <c r="AP100" s="44" t="s">
        <v>131</v>
      </c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6"/>
      <c r="BF100" s="38"/>
      <c r="BG100" s="38"/>
      <c r="BH100" s="38"/>
      <c r="BI100" s="38"/>
      <c r="BJ100" s="38"/>
      <c r="BK100" s="39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29">
        <f t="shared" si="5"/>
        <v>0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29">
        <f t="shared" si="6"/>
        <v>0</v>
      </c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61"/>
    </row>
    <row r="101" spans="1:166" ht="17.25" customHeight="1" x14ac:dyDescent="0.2">
      <c r="A101" s="47" t="s">
        <v>132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8"/>
      <c r="AP101" s="49"/>
      <c r="AQ101" s="50"/>
      <c r="AR101" s="50"/>
      <c r="AS101" s="50"/>
      <c r="AT101" s="50"/>
      <c r="AU101" s="51"/>
      <c r="AV101" s="52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4"/>
      <c r="BL101" s="55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7"/>
      <c r="CF101" s="55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7"/>
      <c r="CW101" s="55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7"/>
      <c r="DN101" s="55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7"/>
      <c r="EE101" s="32">
        <f t="shared" si="5"/>
        <v>0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>
        <f t="shared" si="6"/>
        <v>0</v>
      </c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" customHeight="1" x14ac:dyDescent="0.2">
      <c r="A102" s="59" t="s">
        <v>133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60"/>
      <c r="AP102" s="44" t="s">
        <v>134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6"/>
      <c r="BF102" s="38"/>
      <c r="BG102" s="38"/>
      <c r="BH102" s="38"/>
      <c r="BI102" s="38"/>
      <c r="BJ102" s="38"/>
      <c r="BK102" s="39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>
        <f t="shared" si="6"/>
        <v>0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7.25" customHeight="1" x14ac:dyDescent="0.2">
      <c r="A103" s="47" t="s">
        <v>132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8"/>
      <c r="AP103" s="49"/>
      <c r="AQ103" s="50"/>
      <c r="AR103" s="50"/>
      <c r="AS103" s="50"/>
      <c r="AT103" s="50"/>
      <c r="AU103" s="51"/>
      <c r="AV103" s="52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4"/>
      <c r="BL103" s="55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7"/>
      <c r="CF103" s="55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7"/>
      <c r="CW103" s="55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7"/>
      <c r="DN103" s="55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7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 t="shared" si="6"/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31.5" customHeight="1" x14ac:dyDescent="0.2">
      <c r="A104" s="58" t="s">
        <v>135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44" t="s">
        <v>136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0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>
        <f t="shared" si="6"/>
        <v>0</v>
      </c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5" customHeight="1" x14ac:dyDescent="0.2">
      <c r="A105" s="35" t="s">
        <v>137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44" t="s">
        <v>138</v>
      </c>
      <c r="AQ105" s="45"/>
      <c r="AR105" s="45"/>
      <c r="AS105" s="45"/>
      <c r="AT105" s="45"/>
      <c r="AU105" s="45"/>
      <c r="AV105" s="22"/>
      <c r="AW105" s="22"/>
      <c r="AX105" s="22"/>
      <c r="AY105" s="22"/>
      <c r="AZ105" s="22"/>
      <c r="BA105" s="22"/>
      <c r="BB105" s="22"/>
      <c r="BC105" s="22"/>
      <c r="BD105" s="22"/>
      <c r="BE105" s="23"/>
      <c r="BF105" s="24"/>
      <c r="BG105" s="24"/>
      <c r="BH105" s="24"/>
      <c r="BI105" s="24"/>
      <c r="BJ105" s="24"/>
      <c r="BK105" s="25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5" customHeight="1" x14ac:dyDescent="0.2">
      <c r="A106" s="35" t="s">
        <v>139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AP106" s="37" t="s">
        <v>140</v>
      </c>
      <c r="AQ106" s="38"/>
      <c r="AR106" s="38"/>
      <c r="AS106" s="38"/>
      <c r="AT106" s="38"/>
      <c r="AU106" s="39"/>
      <c r="AV106" s="40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29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1"/>
      <c r="CF106" s="29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29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1"/>
      <c r="DN106" s="29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1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1.5" customHeight="1" x14ac:dyDescent="0.2">
      <c r="A107" s="34" t="s">
        <v>141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43"/>
      <c r="AP107" s="44" t="s">
        <v>142</v>
      </c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6"/>
      <c r="BF107" s="38"/>
      <c r="BG107" s="38"/>
      <c r="BH107" s="38"/>
      <c r="BI107" s="38"/>
      <c r="BJ107" s="38"/>
      <c r="BK107" s="39"/>
      <c r="BL107" s="32">
        <v>249600</v>
      </c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>
        <v>-1002451.32</v>
      </c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-1002451.32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8.25" customHeight="1" x14ac:dyDescent="0.2">
      <c r="A108" s="34" t="s">
        <v>143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37" t="s">
        <v>144</v>
      </c>
      <c r="AQ108" s="38"/>
      <c r="AR108" s="38"/>
      <c r="AS108" s="38"/>
      <c r="AT108" s="38"/>
      <c r="AU108" s="39"/>
      <c r="AV108" s="40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2"/>
      <c r="BL108" s="29">
        <v>249600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-1002451.32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-1002451.32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36" customHeight="1" x14ac:dyDescent="0.2">
      <c r="A109" s="34" t="s">
        <v>145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  <c r="AP109" s="44" t="s">
        <v>146</v>
      </c>
      <c r="AQ109" s="45"/>
      <c r="AR109" s="45"/>
      <c r="AS109" s="45"/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32">
        <v>-6949100</v>
      </c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>
        <v>-2117776.7999999998</v>
      </c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-2117776.7999999998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6.25" customHeight="1" x14ac:dyDescent="0.2">
      <c r="A110" s="34" t="s">
        <v>147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37" t="s">
        <v>148</v>
      </c>
      <c r="AQ110" s="38"/>
      <c r="AR110" s="38"/>
      <c r="AS110" s="38"/>
      <c r="AT110" s="38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29">
        <v>7198700</v>
      </c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>
        <v>1115325.48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32">
        <f t="shared" si="5"/>
        <v>1115325.48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7.75" customHeight="1" x14ac:dyDescent="0.2">
      <c r="A111" s="34" t="s">
        <v>149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43"/>
      <c r="AP111" s="44" t="s">
        <v>150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29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" customHeight="1" x14ac:dyDescent="0.2">
      <c r="A112" s="34" t="s">
        <v>151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152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5.5" customHeight="1" x14ac:dyDescent="0.2">
      <c r="A113" s="18" t="s">
        <v>153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20"/>
      <c r="AP113" s="21" t="s">
        <v>154</v>
      </c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26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8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>
        <f t="shared" si="5"/>
        <v>0</v>
      </c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7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"/>
      <c r="AG116" s="1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156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5" t="s">
        <v>157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"/>
      <c r="AG117" s="1"/>
      <c r="AH117" s="15" t="s">
        <v>158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159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"/>
      <c r="DR117" s="1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160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"/>
      <c r="AG118" s="1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5" t="s">
        <v>157</v>
      </c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7"/>
      <c r="DR118" s="7"/>
      <c r="DS118" s="15" t="s">
        <v>158</v>
      </c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5" t="s">
        <v>157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7"/>
      <c r="AG119" s="7"/>
      <c r="AH119" s="15" t="s">
        <v>158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2" t="s">
        <v>161</v>
      </c>
      <c r="B121" s="12"/>
      <c r="C121" s="13"/>
      <c r="D121" s="13"/>
      <c r="E121" s="13"/>
      <c r="F121" s="1" t="s">
        <v>161</v>
      </c>
      <c r="G121" s="1"/>
      <c r="H121" s="1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2">
        <v>200</v>
      </c>
      <c r="Z121" s="12"/>
      <c r="AA121" s="12"/>
      <c r="AB121" s="12"/>
      <c r="AC121" s="12"/>
      <c r="AD121" s="11"/>
      <c r="AE121" s="11"/>
      <c r="AF121" s="1"/>
      <c r="AG121" s="1" t="s">
        <v>162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80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 Кр.Октябрь</dc:creator>
  <dc:description>POI HSSF rep:2.56.0.177</dc:description>
  <cp:lastModifiedBy>Секретарь СП</cp:lastModifiedBy>
  <dcterms:created xsi:type="dcterms:W3CDTF">2024-04-08T10:57:53Z</dcterms:created>
  <dcterms:modified xsi:type="dcterms:W3CDTF">2024-04-18T12:56:55Z</dcterms:modified>
</cp:coreProperties>
</file>