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0" i="1" l="1"/>
  <c r="C12" i="1"/>
  <c r="D12" i="1"/>
  <c r="E22" i="1"/>
  <c r="E14" i="1" l="1"/>
  <c r="E18" i="1"/>
  <c r="D7" i="1"/>
  <c r="D23" i="1" s="1"/>
  <c r="C7" i="1"/>
  <c r="C23" i="1" s="1"/>
  <c r="E10" i="1"/>
  <c r="E21" i="1" l="1"/>
  <c r="E19" i="1"/>
  <c r="D33" i="1"/>
  <c r="E15" i="1"/>
  <c r="E13" i="1"/>
  <c r="E11" i="1"/>
  <c r="E9" i="1"/>
  <c r="E7" i="1" l="1"/>
  <c r="E12" i="1"/>
</calcChain>
</file>

<file path=xl/sharedStrings.xml><?xml version="1.0" encoding="utf-8"?>
<sst xmlns="http://schemas.openxmlformats.org/spreadsheetml/2006/main" count="55" uniqueCount="52">
  <si>
    <t>                                                                                                                                     тыс. рублей</t>
  </si>
  <si>
    <t>Наименование</t>
  </si>
  <si>
    <t>Утверждено бюджетных назначений</t>
  </si>
  <si>
    <t>Исполнено</t>
  </si>
  <si>
    <t>Процент исполнения</t>
  </si>
  <si>
    <t>1.</t>
  </si>
  <si>
    <t xml:space="preserve">Доходы бюджета всего, из них                 </t>
  </si>
  <si>
    <t xml:space="preserve"> – собственные,  в т.ч.           </t>
  </si>
  <si>
    <t xml:space="preserve">    налоговые             </t>
  </si>
  <si>
    <t xml:space="preserve">    неналоговые                  </t>
  </si>
  <si>
    <t xml:space="preserve">- безвозмездные поступления    </t>
  </si>
  <si>
    <t>2.</t>
  </si>
  <si>
    <t>Расходы бюджета всего, из них</t>
  </si>
  <si>
    <t>3.</t>
  </si>
  <si>
    <t>Дефицит, профицит (-,+)</t>
  </si>
  <si>
    <t xml:space="preserve">Сведения </t>
  </si>
  <si>
    <t>                                                                                                                                      тыс. рублей</t>
  </si>
  <si>
    <t>№ п/п</t>
  </si>
  <si>
    <t>Численность, чел.</t>
  </si>
  <si>
    <t>Расходы на содержание</t>
  </si>
  <si>
    <t>Муниципальные служащие  органов местного самоуправления</t>
  </si>
  <si>
    <t>Работники муниципальных учреждений</t>
  </si>
  <si>
    <t>ВСЕГО:</t>
  </si>
  <si>
    <t xml:space="preserve"> налог на имущество</t>
  </si>
  <si>
    <t>общегосударственные вопросы</t>
  </si>
  <si>
    <t>национальная оборона</t>
  </si>
  <si>
    <t>жилищно-коммунальное хозяйство</t>
  </si>
  <si>
    <t>социальная политика</t>
  </si>
  <si>
    <t>1.1</t>
  </si>
  <si>
    <t>1.1.1</t>
  </si>
  <si>
    <t>1.1.2</t>
  </si>
  <si>
    <t>1.2</t>
  </si>
  <si>
    <t>2.1</t>
  </si>
  <si>
    <t>2.2</t>
  </si>
  <si>
    <t>2.3</t>
  </si>
  <si>
    <t>2.4</t>
  </si>
  <si>
    <t>2.5</t>
  </si>
  <si>
    <t>2.6</t>
  </si>
  <si>
    <t>2.7</t>
  </si>
  <si>
    <t>4.</t>
  </si>
  <si>
    <t>нацональная экономика</t>
  </si>
  <si>
    <t>межбюджетные трансферты</t>
  </si>
  <si>
    <t xml:space="preserve">о численности  муниципальных служащих органов местного самоуправления, работников муниципальных учреждений и фактических затратах на их денежное содержание в муниципальном образовании «Архангельское  сельское поселение»  </t>
  </si>
  <si>
    <t>сельского поселения                                                     Н.А.Сердюк</t>
  </si>
  <si>
    <t>Глава Архангельского</t>
  </si>
  <si>
    <t>дорожное хозяйство</t>
  </si>
  <si>
    <t>культура</t>
  </si>
  <si>
    <t>Обеспечение пожарной безопасности</t>
  </si>
  <si>
    <t>2,9</t>
  </si>
  <si>
    <t>Сведения о ходе исполнения бюджета муниципального образования «Архангельского  сельское поселение»  на 01.04.2024 года</t>
  </si>
  <si>
    <t>на 2024 год</t>
  </si>
  <si>
    <t>на 01.04.2024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</si>
</sst>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/>
    <xf numFmtId="0" fontId="6" fillId="0" borderId="0" xfId="0" applyFont="1"/>
    <xf numFmtId="49" fontId="3" fillId="0" borderId="3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1" fontId="3" fillId="0" borderId="6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vertical="top" wrapText="1"/>
    </xf>
    <xf numFmtId="1" fontId="5" fillId="0" borderId="2" xfId="0" applyNumberFormat="1" applyFont="1" applyBorder="1" applyAlignment="1">
      <alignment horizontal="center" vertical="top" wrapText="1"/>
    </xf>
    <xf numFmtId="0" fontId="7" fillId="0" borderId="10" xfId="0" applyFont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left"/>
    </xf>
    <xf numFmtId="0" fontId="7" fillId="0" borderId="10" xfId="0" applyFont="1" applyBorder="1" applyAlignment="1">
      <alignment wrapText="1"/>
    </xf>
    <xf numFmtId="2" fontId="3" fillId="0" borderId="8" xfId="0" applyNumberFormat="1" applyFont="1" applyBorder="1" applyAlignment="1">
      <alignment horizontal="center" vertical="top" wrapText="1"/>
    </xf>
    <xf numFmtId="0" fontId="0" fillId="0" borderId="10" xfId="0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abSelected="1" topLeftCell="A19" workbookViewId="0">
      <selection activeCell="E33" sqref="E33"/>
    </sheetView>
  </sheetViews>
  <sheetFormatPr defaultRowHeight="15" x14ac:dyDescent="0.25"/>
  <cols>
    <col min="1" max="1" width="8.28515625" customWidth="1"/>
    <col min="2" max="2" width="30.5703125" customWidth="1"/>
    <col min="3" max="3" width="14.5703125" customWidth="1"/>
    <col min="4" max="4" width="15.5703125" customWidth="1"/>
    <col min="5" max="5" width="18.5703125" customWidth="1"/>
  </cols>
  <sheetData>
    <row r="2" spans="1:5" ht="62.25" customHeight="1" x14ac:dyDescent="0.3">
      <c r="A2" s="33" t="s">
        <v>49</v>
      </c>
      <c r="B2" s="34"/>
      <c r="C2" s="34"/>
      <c r="D2" s="34"/>
      <c r="E2" s="34"/>
    </row>
    <row r="3" spans="1:5" ht="18.75" x14ac:dyDescent="0.3">
      <c r="A3" s="1"/>
    </row>
    <row r="4" spans="1:5" ht="16.5" thickBot="1" x14ac:dyDescent="0.3">
      <c r="A4" s="2" t="s">
        <v>0</v>
      </c>
    </row>
    <row r="5" spans="1:5" ht="47.25" x14ac:dyDescent="0.25">
      <c r="A5" s="37"/>
      <c r="B5" s="37" t="s">
        <v>1</v>
      </c>
      <c r="C5" s="3" t="s">
        <v>2</v>
      </c>
      <c r="D5" s="3" t="s">
        <v>3</v>
      </c>
      <c r="E5" s="37" t="s">
        <v>4</v>
      </c>
    </row>
    <row r="6" spans="1:5" ht="32.25" thickBot="1" x14ac:dyDescent="0.3">
      <c r="A6" s="38"/>
      <c r="B6" s="38"/>
      <c r="C6" s="4" t="s">
        <v>50</v>
      </c>
      <c r="D6" s="4" t="s">
        <v>51</v>
      </c>
      <c r="E6" s="38"/>
    </row>
    <row r="7" spans="1:5" ht="47.25" customHeight="1" x14ac:dyDescent="0.25">
      <c r="A7" s="19" t="s">
        <v>5</v>
      </c>
      <c r="B7" s="20" t="s">
        <v>6</v>
      </c>
      <c r="C7" s="21">
        <f>C9+C10+C11</f>
        <v>4065.7</v>
      </c>
      <c r="D7" s="21">
        <f>D9+D10+D11</f>
        <v>-493.9</v>
      </c>
      <c r="E7" s="22">
        <f>D7/C7*100</f>
        <v>-12.14796959933099</v>
      </c>
    </row>
    <row r="8" spans="1:5" ht="16.5" thickBot="1" x14ac:dyDescent="0.3">
      <c r="A8" s="15" t="s">
        <v>28</v>
      </c>
      <c r="B8" s="8" t="s">
        <v>7</v>
      </c>
      <c r="C8" s="4"/>
      <c r="D8" s="4"/>
      <c r="E8" s="23"/>
    </row>
    <row r="9" spans="1:5" ht="16.5" thickBot="1" x14ac:dyDescent="0.3">
      <c r="A9" s="15" t="s">
        <v>29</v>
      </c>
      <c r="B9" s="8" t="s">
        <v>8</v>
      </c>
      <c r="C9" s="4">
        <v>3975.5</v>
      </c>
      <c r="D9" s="4">
        <v>-695.3</v>
      </c>
      <c r="E9" s="22">
        <f>D9/C9*100</f>
        <v>-17.489623946673376</v>
      </c>
    </row>
    <row r="10" spans="1:5" ht="16.5" thickBot="1" x14ac:dyDescent="0.3">
      <c r="A10" s="15" t="s">
        <v>30</v>
      </c>
      <c r="B10" s="8" t="s">
        <v>9</v>
      </c>
      <c r="C10" s="4">
        <v>0</v>
      </c>
      <c r="D10" s="4">
        <v>168.5</v>
      </c>
      <c r="E10" s="22" t="e">
        <f>D10/C10</f>
        <v>#DIV/0!</v>
      </c>
    </row>
    <row r="11" spans="1:5" ht="16.5" thickBot="1" x14ac:dyDescent="0.3">
      <c r="A11" s="15" t="s">
        <v>31</v>
      </c>
      <c r="B11" s="8" t="s">
        <v>10</v>
      </c>
      <c r="C11" s="4">
        <v>90.2</v>
      </c>
      <c r="D11" s="4">
        <v>32.9</v>
      </c>
      <c r="E11" s="22">
        <f>D11/C11*100</f>
        <v>36.474501108647445</v>
      </c>
    </row>
    <row r="12" spans="1:5" ht="32.25" thickBot="1" x14ac:dyDescent="0.3">
      <c r="A12" s="16" t="s">
        <v>11</v>
      </c>
      <c r="B12" s="17" t="s">
        <v>12</v>
      </c>
      <c r="C12" s="18">
        <f>C13+C14+C15+C16+C17+C18+C19+C20+C21+C22</f>
        <v>4501.7999999999993</v>
      </c>
      <c r="D12" s="18">
        <f>D13+D14+D15+D16+D17+D18+D19+D20+D21+D22</f>
        <v>840.1</v>
      </c>
      <c r="E12" s="22">
        <f>D12/C12*100</f>
        <v>18.661424319161227</v>
      </c>
    </row>
    <row r="13" spans="1:5" ht="32.25" thickBot="1" x14ac:dyDescent="0.3">
      <c r="A13" s="15" t="s">
        <v>32</v>
      </c>
      <c r="B13" s="8" t="s">
        <v>24</v>
      </c>
      <c r="C13" s="4">
        <v>2155.6</v>
      </c>
      <c r="D13" s="4">
        <v>461.9</v>
      </c>
      <c r="E13" s="22">
        <f>D13/C13*100</f>
        <v>21.427908702913342</v>
      </c>
    </row>
    <row r="14" spans="1:5" ht="16.5" thickBot="1" x14ac:dyDescent="0.3">
      <c r="A14" s="15" t="s">
        <v>33</v>
      </c>
      <c r="B14" s="8" t="s">
        <v>25</v>
      </c>
      <c r="C14" s="4">
        <v>72.599999999999994</v>
      </c>
      <c r="D14" s="4">
        <v>17.600000000000001</v>
      </c>
      <c r="E14" s="22">
        <f>D14/C14*100</f>
        <v>24.242424242424246</v>
      </c>
    </row>
    <row r="15" spans="1:5" ht="32.25" thickBot="1" x14ac:dyDescent="0.3">
      <c r="A15" s="15" t="s">
        <v>34</v>
      </c>
      <c r="B15" s="8" t="s">
        <v>26</v>
      </c>
      <c r="C15" s="4">
        <v>627.1</v>
      </c>
      <c r="D15" s="4">
        <v>60.1</v>
      </c>
      <c r="E15" s="22">
        <f>D15/C15*100</f>
        <v>9.583798437250838</v>
      </c>
    </row>
    <row r="16" spans="1:5" ht="16.5" thickBot="1" x14ac:dyDescent="0.3">
      <c r="A16" s="15" t="s">
        <v>35</v>
      </c>
      <c r="B16" s="8" t="s">
        <v>27</v>
      </c>
      <c r="C16" s="4">
        <v>0</v>
      </c>
      <c r="D16" s="4"/>
      <c r="E16" s="22">
        <v>0</v>
      </c>
    </row>
    <row r="17" spans="1:5" ht="16.5" thickBot="1" x14ac:dyDescent="0.3">
      <c r="A17" s="15" t="s">
        <v>36</v>
      </c>
      <c r="B17" s="8" t="s">
        <v>40</v>
      </c>
      <c r="C17" s="4">
        <v>0</v>
      </c>
      <c r="D17" s="4">
        <v>0</v>
      </c>
      <c r="E17" s="22">
        <v>0</v>
      </c>
    </row>
    <row r="18" spans="1:5" ht="16.5" thickBot="1" x14ac:dyDescent="0.3">
      <c r="A18" s="15" t="s">
        <v>37</v>
      </c>
      <c r="B18" s="8" t="s">
        <v>45</v>
      </c>
      <c r="C18" s="4">
        <v>431.2</v>
      </c>
      <c r="D18" s="4">
        <v>285.5</v>
      </c>
      <c r="E18" s="22">
        <f>D18/C18*100</f>
        <v>66.21057513914657</v>
      </c>
    </row>
    <row r="19" spans="1:5" ht="16.5" thickBot="1" x14ac:dyDescent="0.3">
      <c r="A19" s="24" t="s">
        <v>38</v>
      </c>
      <c r="B19" s="5" t="s">
        <v>23</v>
      </c>
      <c r="C19" s="6">
        <v>158</v>
      </c>
      <c r="D19" s="6">
        <v>0</v>
      </c>
      <c r="E19" s="25">
        <f>D19/C19*100</f>
        <v>0</v>
      </c>
    </row>
    <row r="20" spans="1:5" ht="16.5" thickBot="1" x14ac:dyDescent="0.3">
      <c r="A20" s="26">
        <v>2.8</v>
      </c>
      <c r="B20" s="27" t="s">
        <v>46</v>
      </c>
      <c r="C20" s="28">
        <v>1010.8</v>
      </c>
      <c r="D20" s="28">
        <v>0</v>
      </c>
      <c r="E20" s="22">
        <f>D20/C20*100</f>
        <v>0</v>
      </c>
    </row>
    <row r="21" spans="1:5" ht="30" x14ac:dyDescent="0.25">
      <c r="A21" s="29" t="s">
        <v>48</v>
      </c>
      <c r="B21" s="30" t="s">
        <v>47</v>
      </c>
      <c r="C21" s="28">
        <v>0</v>
      </c>
      <c r="D21" s="28">
        <v>0</v>
      </c>
      <c r="E21" s="22" t="e">
        <f>D21/C21*100</f>
        <v>#DIV/0!</v>
      </c>
    </row>
    <row r="22" spans="1:5" ht="15.75" x14ac:dyDescent="0.25">
      <c r="A22" s="29" t="s">
        <v>13</v>
      </c>
      <c r="B22" s="30" t="s">
        <v>41</v>
      </c>
      <c r="C22" s="28">
        <v>46.5</v>
      </c>
      <c r="D22" s="28">
        <v>15</v>
      </c>
      <c r="E22" s="31">
        <f>D22/C22*100</f>
        <v>32.258064516129032</v>
      </c>
    </row>
    <row r="23" spans="1:5" ht="15.75" x14ac:dyDescent="0.25">
      <c r="A23" s="24" t="s">
        <v>39</v>
      </c>
      <c r="B23" s="5" t="s">
        <v>14</v>
      </c>
      <c r="C23" s="6">
        <f>C7-C12</f>
        <v>-436.09999999999945</v>
      </c>
      <c r="D23" s="6">
        <f>D7-D12</f>
        <v>-1334</v>
      </c>
      <c r="E23" s="32"/>
    </row>
    <row r="24" spans="1:5" ht="15.75" x14ac:dyDescent="0.25">
      <c r="A24" s="2"/>
    </row>
    <row r="25" spans="1:5" ht="15.75" x14ac:dyDescent="0.25">
      <c r="A25" s="2"/>
    </row>
    <row r="26" spans="1:5" ht="18.75" x14ac:dyDescent="0.3">
      <c r="A26" s="35" t="s">
        <v>15</v>
      </c>
      <c r="B26" s="36"/>
      <c r="C26" s="36"/>
      <c r="D26" s="36"/>
      <c r="E26" s="36"/>
    </row>
    <row r="27" spans="1:5" x14ac:dyDescent="0.25">
      <c r="A27" s="33" t="s">
        <v>42</v>
      </c>
      <c r="B27" s="34"/>
      <c r="C27" s="34"/>
      <c r="D27" s="34"/>
      <c r="E27" s="34"/>
    </row>
    <row r="28" spans="1:5" ht="45.75" customHeight="1" x14ac:dyDescent="0.25">
      <c r="A28" s="34"/>
      <c r="B28" s="34"/>
      <c r="C28" s="34"/>
      <c r="D28" s="34"/>
      <c r="E28" s="34"/>
    </row>
    <row r="29" spans="1:5" ht="16.5" thickBot="1" x14ac:dyDescent="0.3">
      <c r="A29" s="2" t="s">
        <v>16</v>
      </c>
    </row>
    <row r="30" spans="1:5" ht="32.25" thickBot="1" x14ac:dyDescent="0.3">
      <c r="A30" s="9" t="s">
        <v>17</v>
      </c>
      <c r="B30" s="10" t="s">
        <v>1</v>
      </c>
      <c r="C30" s="10" t="s">
        <v>18</v>
      </c>
      <c r="D30" s="10" t="s">
        <v>19</v>
      </c>
    </row>
    <row r="31" spans="1:5" ht="65.25" customHeight="1" thickBot="1" x14ac:dyDescent="0.3">
      <c r="A31" s="11" t="s">
        <v>5</v>
      </c>
      <c r="B31" s="7" t="s">
        <v>20</v>
      </c>
      <c r="C31" s="4">
        <v>2</v>
      </c>
      <c r="D31" s="4">
        <v>234.5</v>
      </c>
    </row>
    <row r="32" spans="1:5" ht="51" customHeight="1" thickBot="1" x14ac:dyDescent="0.3">
      <c r="A32" s="11" t="s">
        <v>11</v>
      </c>
      <c r="B32" s="7" t="s">
        <v>21</v>
      </c>
      <c r="C32" s="4">
        <v>1</v>
      </c>
      <c r="D32" s="4">
        <v>131.19999999999999</v>
      </c>
    </row>
    <row r="33" spans="1:4" ht="16.5" thickBot="1" x14ac:dyDescent="0.3">
      <c r="A33" s="11"/>
      <c r="B33" s="7" t="s">
        <v>22</v>
      </c>
      <c r="C33" s="12">
        <v>3</v>
      </c>
      <c r="D33" s="12">
        <f>SUM(D31:D32)</f>
        <v>365.7</v>
      </c>
    </row>
    <row r="34" spans="1:4" ht="15.75" x14ac:dyDescent="0.25">
      <c r="A34" s="13"/>
    </row>
    <row r="35" spans="1:4" ht="15.75" x14ac:dyDescent="0.25">
      <c r="A35" s="13"/>
    </row>
    <row r="36" spans="1:4" ht="15.75" x14ac:dyDescent="0.25">
      <c r="A36" s="13"/>
    </row>
    <row r="37" spans="1:4" ht="15.75" x14ac:dyDescent="0.25">
      <c r="A37" s="13"/>
    </row>
    <row r="38" spans="1:4" ht="15.75" x14ac:dyDescent="0.25">
      <c r="A38" s="14" t="s">
        <v>44</v>
      </c>
    </row>
    <row r="39" spans="1:4" ht="15.75" x14ac:dyDescent="0.25">
      <c r="A39" s="14" t="s">
        <v>43</v>
      </c>
    </row>
  </sheetData>
  <mergeCells count="6">
    <mergeCell ref="A2:E2"/>
    <mergeCell ref="A27:E28"/>
    <mergeCell ref="A26:E26"/>
    <mergeCell ref="A5:A6"/>
    <mergeCell ref="B5:B6"/>
    <mergeCell ref="E5:E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3" sqref="A13:E4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2024-04-05T06:07:01Z</dcterms:modified>
</cp:coreProperties>
</file>