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2" i="1"/>
  <c r="C12"/>
  <c r="E10"/>
  <c r="C8"/>
  <c r="C7" s="1"/>
  <c r="D8"/>
  <c r="E20"/>
  <c r="E16"/>
  <c r="E17"/>
  <c r="E18"/>
  <c r="E8" l="1"/>
  <c r="D7"/>
  <c r="E22" l="1"/>
  <c r="E19"/>
  <c r="D34"/>
  <c r="E15"/>
  <c r="E13"/>
  <c r="E11"/>
  <c r="E9"/>
  <c r="E7" l="1"/>
  <c r="C23"/>
  <c r="E12"/>
  <c r="D23"/>
</calcChain>
</file>

<file path=xl/sharedStrings.xml><?xml version="1.0" encoding="utf-8"?>
<sst xmlns="http://schemas.openxmlformats.org/spreadsheetml/2006/main" count="55" uniqueCount="52">
  <si>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</si>
  <si>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</si>
  <si>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</si>
  <si>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Исполнено</t>
  </si>
  <si>
    <t>Процент исполнения</t>
  </si>
  <si>
    <t>1.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</si>
  <si>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</si>
  <si>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</si>
  <si>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</si>
  <si>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</si>
  <si>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</si>
  <si>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2.</t>
  </si>
  <si>
    <t>Расходы бюджета всего, из них</t>
  </si>
  <si>
    <t>3.</t>
  </si>
  <si>
    <t>Дефицит, профицит (-,+)</t>
  </si>
  <si>
    <t xml:space="preserve">Сведения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</si>
  <si>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</si>
  <si>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</si>
  <si>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</si>
  <si>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</si>
  <si>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</si>
  <si>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</si>
  <si>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</si>
  <si>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 xml:space="preserve"> налог на имущество</t>
  </si>
  <si>
    <t>общегосударственные вопросы</t>
  </si>
  <si>
    <t>национальная оборона</t>
  </si>
  <si>
    <t>жилищно-коммунальное хозяйство</t>
  </si>
  <si>
    <t>социальная политика</t>
  </si>
  <si>
    <t>1.1</t>
  </si>
  <si>
    <t>1.1.1</t>
  </si>
  <si>
    <t>1.1.2</t>
  </si>
  <si>
    <t>1.2</t>
  </si>
  <si>
    <t>2.1</t>
  </si>
  <si>
    <t>2.2</t>
  </si>
  <si>
    <t>2.3</t>
  </si>
  <si>
    <t>2.4</t>
  </si>
  <si>
    <t>2.5</t>
  </si>
  <si>
    <t>2.6</t>
  </si>
  <si>
    <t>2.7</t>
  </si>
  <si>
    <t>перечисление дркгим орг.-ям</t>
  </si>
  <si>
    <t>4.</t>
  </si>
  <si>
    <t>нацональная экономика</t>
  </si>
  <si>
    <t>межбюджетные трансферты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</si>
  <si>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«Архангельское  сельское поселение»  </t>
  </si>
  <si>
    <t>сельского поселения                                                     Н.А.Сердюк</t>
  </si>
  <si>
    <t>Глава Архангельского</t>
  </si>
  <si>
    <t>дорожное хозяйство</t>
  </si>
  <si>
    <t>2,8</t>
  </si>
  <si>
    <t>Сведения о ходе исполнения бюджета муниципального образования «Архангельского  сельское поселение»  на 31.12.2020 года</t>
  </si>
  <si>
    <t>на 2020 год</t>
  </si>
  <si>
    <t>на 31.12.2020.г.</t>
  </si>
  <si>
    <t>культура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</si>
</sst>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/>
    <xf numFmtId="0" fontId="6" fillId="0" borderId="0" xfId="0" applyFont="1"/>
    <xf numFmtId="49" fontId="3" fillId="0" borderId="3" xfId="0" applyNumberFormat="1" applyFont="1" applyBorder="1" applyAlignment="1">
      <alignment vertical="top" wrapText="1"/>
    </xf>
    <xf numFmtId="2" fontId="3" fillId="0" borderId="6" xfId="0" applyNumberFormat="1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vertical="top" wrapText="1"/>
    </xf>
    <xf numFmtId="49" fontId="7" fillId="0" borderId="10" xfId="0" applyNumberFormat="1" applyFont="1" applyBorder="1" applyAlignment="1">
      <alignment horizontal="left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horizontal="left"/>
    </xf>
    <xf numFmtId="0" fontId="7" fillId="0" borderId="11" xfId="0" applyFont="1" applyBorder="1"/>
    <xf numFmtId="49" fontId="3" fillId="0" borderId="10" xfId="0" applyNumberFormat="1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3" fillId="0" borderId="9" xfId="0" applyNumberFormat="1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1" fontId="3" fillId="0" borderId="9" xfId="0" applyNumberFormat="1" applyFont="1" applyBorder="1" applyAlignment="1">
      <alignment horizontal="center" vertical="top" wrapText="1"/>
    </xf>
    <xf numFmtId="1" fontId="8" fillId="0" borderId="9" xfId="0" applyNumberFormat="1" applyFont="1" applyBorder="1" applyAlignment="1">
      <alignment horizontal="center" vertical="top" wrapText="1"/>
    </xf>
    <xf numFmtId="1" fontId="8" fillId="0" borderId="2" xfId="0" applyNumberFormat="1" applyFont="1" applyBorder="1" applyAlignment="1">
      <alignment horizontal="center" vertical="top" wrapText="1"/>
    </xf>
    <xf numFmtId="1" fontId="8" fillId="0" borderId="10" xfId="0" applyNumberFormat="1" applyFont="1" applyBorder="1" applyAlignment="1">
      <alignment horizontal="center" vertical="top" wrapText="1"/>
    </xf>
    <xf numFmtId="1" fontId="8" fillId="0" borderId="1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40"/>
  <sheetViews>
    <sheetView tabSelected="1" workbookViewId="0">
      <selection activeCell="E35" sqref="E35"/>
    </sheetView>
  </sheetViews>
  <sheetFormatPr defaultRowHeight="15"/>
  <cols>
    <col min="1" max="1" width="8.28515625" customWidth="1"/>
    <col min="2" max="2" width="30.5703125" customWidth="1"/>
    <col min="3" max="3" width="14.5703125" customWidth="1"/>
    <col min="4" max="4" width="15.5703125" customWidth="1"/>
    <col min="5" max="5" width="18.5703125" customWidth="1"/>
  </cols>
  <sheetData>
    <row r="2" spans="1:5" ht="62.25" customHeight="1">
      <c r="A2" s="38" t="s">
        <v>48</v>
      </c>
      <c r="B2" s="39"/>
      <c r="C2" s="39"/>
      <c r="D2" s="39"/>
      <c r="E2" s="39"/>
    </row>
    <row r="3" spans="1:5" ht="18.75">
      <c r="A3" s="1"/>
    </row>
    <row r="4" spans="1:5" ht="16.5" thickBot="1">
      <c r="A4" s="2" t="s">
        <v>0</v>
      </c>
    </row>
    <row r="5" spans="1:5" ht="47.25">
      <c r="A5" s="42"/>
      <c r="B5" s="42" t="s">
        <v>1</v>
      </c>
      <c r="C5" s="3" t="s">
        <v>2</v>
      </c>
      <c r="D5" s="3" t="s">
        <v>3</v>
      </c>
      <c r="E5" s="42" t="s">
        <v>4</v>
      </c>
    </row>
    <row r="6" spans="1:5" ht="32.25" thickBot="1">
      <c r="A6" s="43"/>
      <c r="B6" s="43"/>
      <c r="C6" s="4" t="s">
        <v>49</v>
      </c>
      <c r="D6" s="4" t="s">
        <v>50</v>
      </c>
      <c r="E6" s="43"/>
    </row>
    <row r="7" spans="1:5" ht="47.25" customHeight="1">
      <c r="A7" s="30" t="s">
        <v>5</v>
      </c>
      <c r="B7" s="31" t="s">
        <v>6</v>
      </c>
      <c r="C7" s="32">
        <f>C8+C11</f>
        <v>4272.5</v>
      </c>
      <c r="D7" s="32">
        <f>D8+D11</f>
        <v>4353.3999999999996</v>
      </c>
      <c r="E7" s="33">
        <f t="shared" ref="E7:E13" si="0">D7/C7*100</f>
        <v>101.8935049736688</v>
      </c>
    </row>
    <row r="8" spans="1:5" ht="16.5" thickBot="1">
      <c r="A8" s="15" t="s">
        <v>28</v>
      </c>
      <c r="B8" s="7" t="s">
        <v>7</v>
      </c>
      <c r="C8" s="4">
        <f>C9+C10</f>
        <v>2837.6</v>
      </c>
      <c r="D8" s="4">
        <f>D9+D10</f>
        <v>2918.5</v>
      </c>
      <c r="E8" s="17">
        <f t="shared" si="0"/>
        <v>102.85100084578518</v>
      </c>
    </row>
    <row r="9" spans="1:5" ht="16.5" thickBot="1">
      <c r="A9" s="15" t="s">
        <v>29</v>
      </c>
      <c r="B9" s="7" t="s">
        <v>8</v>
      </c>
      <c r="C9" s="4">
        <v>2666.6</v>
      </c>
      <c r="D9" s="4">
        <v>2747</v>
      </c>
      <c r="E9" s="33">
        <f t="shared" si="0"/>
        <v>103.01507537688444</v>
      </c>
    </row>
    <row r="10" spans="1:5" ht="16.5" thickBot="1">
      <c r="A10" s="15" t="s">
        <v>30</v>
      </c>
      <c r="B10" s="7" t="s">
        <v>9</v>
      </c>
      <c r="C10" s="4">
        <v>171</v>
      </c>
      <c r="D10" s="4">
        <v>171.5</v>
      </c>
      <c r="E10" s="33">
        <f t="shared" si="0"/>
        <v>100.29239766081872</v>
      </c>
    </row>
    <row r="11" spans="1:5" ht="16.5" thickBot="1">
      <c r="A11" s="15" t="s">
        <v>31</v>
      </c>
      <c r="B11" s="7" t="s">
        <v>10</v>
      </c>
      <c r="C11" s="4">
        <v>1434.9</v>
      </c>
      <c r="D11" s="4">
        <v>1434.9</v>
      </c>
      <c r="E11" s="33">
        <f t="shared" si="0"/>
        <v>100</v>
      </c>
    </row>
    <row r="12" spans="1:5" ht="32.25" thickBot="1">
      <c r="A12" s="15" t="s">
        <v>11</v>
      </c>
      <c r="B12" s="7" t="s">
        <v>12</v>
      </c>
      <c r="C12" s="4">
        <f>C13+C14+C15+C16+C17+C18+C19+C20+C22</f>
        <v>4595.6999999999989</v>
      </c>
      <c r="D12" s="4">
        <f>D13+D14+D15+D16+D17+D18+D19+D20+D22</f>
        <v>4194.7999999999993</v>
      </c>
      <c r="E12" s="33">
        <f t="shared" si="0"/>
        <v>91.276628152403333</v>
      </c>
    </row>
    <row r="13" spans="1:5" ht="32.25" thickBot="1">
      <c r="A13" s="15" t="s">
        <v>32</v>
      </c>
      <c r="B13" s="7" t="s">
        <v>24</v>
      </c>
      <c r="C13" s="4">
        <v>2038.1</v>
      </c>
      <c r="D13" s="4">
        <v>2001.2</v>
      </c>
      <c r="E13" s="33">
        <f t="shared" si="0"/>
        <v>98.18949021147148</v>
      </c>
    </row>
    <row r="14" spans="1:5" ht="16.5" thickBot="1">
      <c r="A14" s="15" t="s">
        <v>33</v>
      </c>
      <c r="B14" s="7" t="s">
        <v>25</v>
      </c>
      <c r="C14" s="25">
        <v>44</v>
      </c>
      <c r="D14" s="25">
        <v>44</v>
      </c>
      <c r="E14" s="34">
        <v>20.34</v>
      </c>
    </row>
    <row r="15" spans="1:5" ht="32.25" thickBot="1">
      <c r="A15" s="15" t="s">
        <v>34</v>
      </c>
      <c r="B15" s="7" t="s">
        <v>26</v>
      </c>
      <c r="C15" s="25">
        <v>1036.8</v>
      </c>
      <c r="D15" s="25">
        <v>740.7</v>
      </c>
      <c r="E15" s="34">
        <f t="shared" ref="E15:E20" si="1">D15/C15*100</f>
        <v>71.440972222222229</v>
      </c>
    </row>
    <row r="16" spans="1:5" ht="16.5" thickBot="1">
      <c r="A16" s="15" t="s">
        <v>35</v>
      </c>
      <c r="B16" s="7" t="s">
        <v>27</v>
      </c>
      <c r="C16" s="25">
        <v>5</v>
      </c>
      <c r="D16" s="25">
        <v>3.2</v>
      </c>
      <c r="E16" s="34">
        <f t="shared" si="1"/>
        <v>64</v>
      </c>
    </row>
    <row r="17" spans="1:5" ht="16.5" thickBot="1">
      <c r="A17" s="15" t="s">
        <v>36</v>
      </c>
      <c r="B17" s="7" t="s">
        <v>41</v>
      </c>
      <c r="C17" s="25">
        <v>0</v>
      </c>
      <c r="D17" s="25">
        <v>0</v>
      </c>
      <c r="E17" s="34" t="e">
        <f t="shared" si="1"/>
        <v>#DIV/0!</v>
      </c>
    </row>
    <row r="18" spans="1:5" ht="16.5" thickBot="1">
      <c r="A18" s="15" t="s">
        <v>37</v>
      </c>
      <c r="B18" s="7" t="s">
        <v>46</v>
      </c>
      <c r="C18" s="25">
        <v>821.3</v>
      </c>
      <c r="D18" s="25">
        <v>755.2</v>
      </c>
      <c r="E18" s="34">
        <f t="shared" si="1"/>
        <v>91.95178375745769</v>
      </c>
    </row>
    <row r="19" spans="1:5" ht="15.75">
      <c r="A19" s="18" t="s">
        <v>38</v>
      </c>
      <c r="B19" s="5" t="s">
        <v>23</v>
      </c>
      <c r="C19" s="26">
        <v>135.6</v>
      </c>
      <c r="D19" s="26">
        <v>135.6</v>
      </c>
      <c r="E19" s="35">
        <f t="shared" si="1"/>
        <v>100</v>
      </c>
    </row>
    <row r="20" spans="1:5" ht="15.75">
      <c r="A20" s="23" t="s">
        <v>47</v>
      </c>
      <c r="B20" s="24" t="s">
        <v>51</v>
      </c>
      <c r="C20" s="27">
        <v>493</v>
      </c>
      <c r="D20" s="27">
        <v>493</v>
      </c>
      <c r="E20" s="36">
        <f t="shared" si="1"/>
        <v>100</v>
      </c>
    </row>
    <row r="21" spans="1:5" ht="16.5" thickBot="1">
      <c r="A21" s="21">
        <v>2.9</v>
      </c>
      <c r="B21" s="22" t="s">
        <v>39</v>
      </c>
      <c r="C21" s="29">
        <v>0</v>
      </c>
      <c r="D21" s="29">
        <v>0</v>
      </c>
      <c r="E21" s="37">
        <v>0</v>
      </c>
    </row>
    <row r="22" spans="1:5" ht="15.75">
      <c r="A22" s="19" t="s">
        <v>13</v>
      </c>
      <c r="B22" s="20" t="s">
        <v>42</v>
      </c>
      <c r="C22" s="28">
        <v>21.9</v>
      </c>
      <c r="D22" s="28">
        <v>21.9</v>
      </c>
      <c r="E22" s="34">
        <f>D22/C22*100</f>
        <v>100</v>
      </c>
    </row>
    <row r="23" spans="1:5" ht="16.5" thickBot="1">
      <c r="A23" s="15" t="s">
        <v>40</v>
      </c>
      <c r="B23" s="7" t="s">
        <v>14</v>
      </c>
      <c r="C23" s="4">
        <f>C7-C12</f>
        <v>-323.19999999999891</v>
      </c>
      <c r="D23" s="4">
        <f>D7-D12</f>
        <v>158.60000000000036</v>
      </c>
      <c r="E23" s="16"/>
    </row>
    <row r="24" spans="1:5" ht="15.75">
      <c r="A24" s="8"/>
    </row>
    <row r="25" spans="1:5" ht="15.75">
      <c r="A25" s="2"/>
    </row>
    <row r="26" spans="1:5" ht="15.75">
      <c r="A26" s="2"/>
    </row>
    <row r="27" spans="1:5" ht="18.75">
      <c r="A27" s="40" t="s">
        <v>15</v>
      </c>
      <c r="B27" s="41"/>
      <c r="C27" s="41"/>
      <c r="D27" s="41"/>
      <c r="E27" s="41"/>
    </row>
    <row r="28" spans="1:5">
      <c r="A28" s="38" t="s">
        <v>43</v>
      </c>
      <c r="B28" s="39"/>
      <c r="C28" s="39"/>
      <c r="D28" s="39"/>
      <c r="E28" s="39"/>
    </row>
    <row r="29" spans="1:5" ht="45.75" customHeight="1">
      <c r="A29" s="39"/>
      <c r="B29" s="39"/>
      <c r="C29" s="39"/>
      <c r="D29" s="39"/>
      <c r="E29" s="39"/>
    </row>
    <row r="30" spans="1:5" ht="16.5" thickBot="1">
      <c r="A30" s="2" t="s">
        <v>16</v>
      </c>
    </row>
    <row r="31" spans="1:5" ht="32.25" thickBot="1">
      <c r="A31" s="9" t="s">
        <v>17</v>
      </c>
      <c r="B31" s="10" t="s">
        <v>1</v>
      </c>
      <c r="C31" s="10" t="s">
        <v>18</v>
      </c>
      <c r="D31" s="10" t="s">
        <v>19</v>
      </c>
    </row>
    <row r="32" spans="1:5" ht="65.25" customHeight="1" thickBot="1">
      <c r="A32" s="11" t="s">
        <v>5</v>
      </c>
      <c r="B32" s="6" t="s">
        <v>20</v>
      </c>
      <c r="C32" s="4">
        <v>2</v>
      </c>
      <c r="D32" s="4">
        <v>1199.8</v>
      </c>
    </row>
    <row r="33" spans="1:4" ht="51" customHeight="1" thickBot="1">
      <c r="A33" s="11" t="s">
        <v>11</v>
      </c>
      <c r="B33" s="6" t="s">
        <v>21</v>
      </c>
      <c r="C33" s="4">
        <v>1</v>
      </c>
      <c r="D33" s="4">
        <v>444.1</v>
      </c>
    </row>
    <row r="34" spans="1:4" ht="16.5" thickBot="1">
      <c r="A34" s="11"/>
      <c r="B34" s="6" t="s">
        <v>22</v>
      </c>
      <c r="C34" s="12">
        <v>3</v>
      </c>
      <c r="D34" s="12">
        <f>SUM(D32:D33)</f>
        <v>1643.9</v>
      </c>
    </row>
    <row r="35" spans="1:4" ht="15.75">
      <c r="A35" s="13"/>
    </row>
    <row r="36" spans="1:4" ht="15.75">
      <c r="A36" s="13"/>
    </row>
    <row r="37" spans="1:4" ht="15.75">
      <c r="A37" s="13"/>
    </row>
    <row r="38" spans="1:4" ht="15.75">
      <c r="A38" s="13"/>
    </row>
    <row r="39" spans="1:4" ht="15.75">
      <c r="A39" s="14" t="s">
        <v>45</v>
      </c>
    </row>
    <row r="40" spans="1:4" ht="15.75">
      <c r="A40" s="14" t="s">
        <v>44</v>
      </c>
    </row>
  </sheetData>
  <mergeCells count="6">
    <mergeCell ref="A2:E2"/>
    <mergeCell ref="A28:E29"/>
    <mergeCell ref="A27:E27"/>
    <mergeCell ref="A5:A6"/>
    <mergeCell ref="B5:B6"/>
    <mergeCell ref="E5:E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3" sqref="A13:E46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2021-04-21T07:41:24Z</dcterms:modified>
</cp:coreProperties>
</file>